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14370" windowHeight="1206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30" i="1"/>
  <c r="D29" i="1"/>
  <c r="D28" i="1"/>
  <c r="B33" i="1"/>
  <c r="D20" i="1"/>
  <c r="D19" i="1"/>
  <c r="D18" i="1"/>
  <c r="D17" i="1"/>
  <c r="B22" i="1"/>
  <c r="O31" i="1" l="1"/>
  <c r="O30" i="1"/>
  <c r="O29" i="1"/>
  <c r="O28" i="1"/>
  <c r="O20" i="1"/>
  <c r="O19" i="1"/>
  <c r="O18" i="1"/>
  <c r="O17" i="1"/>
  <c r="O9" i="1"/>
  <c r="D9" i="1"/>
  <c r="D8" i="1"/>
  <c r="O8" i="1"/>
  <c r="D7" i="1"/>
  <c r="O7" i="1"/>
  <c r="O6" i="1"/>
  <c r="D6" i="1"/>
  <c r="D11" i="1" l="1"/>
  <c r="D22" i="1"/>
  <c r="D33" i="1"/>
  <c r="C33" i="1"/>
  <c r="C22" i="1"/>
  <c r="C11" i="1" l="1"/>
  <c r="N33" i="1" l="1"/>
  <c r="M33" i="1"/>
  <c r="L33" i="1"/>
  <c r="K33" i="1"/>
  <c r="J33" i="1"/>
  <c r="I33" i="1"/>
  <c r="H33" i="1"/>
  <c r="G33" i="1"/>
  <c r="F33" i="1"/>
  <c r="E33" i="1"/>
  <c r="N22" i="1"/>
  <c r="M22" i="1"/>
  <c r="L22" i="1"/>
  <c r="K22" i="1"/>
  <c r="J22" i="1"/>
  <c r="I22" i="1"/>
  <c r="H22" i="1"/>
  <c r="G22" i="1"/>
  <c r="F22" i="1"/>
  <c r="E22" i="1"/>
  <c r="E11" i="1"/>
  <c r="F11" i="1"/>
  <c r="G11" i="1"/>
  <c r="H11" i="1"/>
  <c r="I11" i="1"/>
  <c r="J11" i="1"/>
  <c r="K11" i="1"/>
  <c r="L11" i="1"/>
  <c r="M11" i="1"/>
  <c r="N11" i="1"/>
  <c r="B11" i="1"/>
  <c r="O33" i="1" l="1"/>
  <c r="O22" i="1"/>
  <c r="O11" i="1" l="1"/>
</calcChain>
</file>

<file path=xl/sharedStrings.xml><?xml version="1.0" encoding="utf-8"?>
<sst xmlns="http://schemas.openxmlformats.org/spreadsheetml/2006/main" count="61" uniqueCount="26">
  <si>
    <t>PRESIDENTI COMMISSIONE</t>
  </si>
  <si>
    <t>CTP-CTR</t>
  </si>
  <si>
    <t>CTP</t>
  </si>
  <si>
    <t>CTR</t>
  </si>
  <si>
    <t>1945-46</t>
  </si>
  <si>
    <t>1947-48</t>
  </si>
  <si>
    <t>1949-53</t>
  </si>
  <si>
    <t>1954-58</t>
  </si>
  <si>
    <t>1959-63</t>
  </si>
  <si>
    <t>1964-68</t>
  </si>
  <si>
    <t>1969-73</t>
  </si>
  <si>
    <t>1974-78</t>
  </si>
  <si>
    <t>1979-82</t>
  </si>
  <si>
    <t>PRESIDENTI DI SEZIONE</t>
  </si>
  <si>
    <t>VICE PRESIDENTI DI SEZIONE</t>
  </si>
  <si>
    <t>GIUDICI TRIBUTARI</t>
  </si>
  <si>
    <t>Totali</t>
  </si>
  <si>
    <t xml:space="preserve">GIUDICI TRIBUTARI </t>
  </si>
  <si>
    <t>(di cui n.1056 conc ris magist)</t>
  </si>
  <si>
    <t>(di cui n.740 conc ris magist)</t>
  </si>
  <si>
    <t>(di cui n.316 conc ris magist)</t>
  </si>
  <si>
    <t>cessati</t>
  </si>
  <si>
    <t>PROSPETTO COMPONENTI COMMISSIONI TRIBUTARIE PROVINCIALI E REGIONALI (Ruolo CPGT al 31/12/2017)</t>
  </si>
  <si>
    <t>PROSPETTO COMPONENTI COMMISSIONI TRIBUTARIE PROVINCIALI (Ruolo CPGT al 31/12/2017)</t>
  </si>
  <si>
    <t>PROSPETTO COMPONENTI COMMISSIONI TRIBUTARIE REGIONALI (Ruolo CPGT al 31/12/2017)</t>
  </si>
  <si>
    <t xml:space="preserve">(NB: i dati al 31/12/2018 non tengono conto: degli esiti dei concorsi interni per PC, PS, VPS del 2018 e delle cessazioni per dimissioni/altro)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</si>
</sst>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/>
    <xf numFmtId="0" fontId="0" fillId="0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/>
    <xf numFmtId="0" fontId="1" fillId="0" borderId="13" xfId="0" applyFont="1" applyBorder="1"/>
    <xf numFmtId="0" fontId="2" fillId="0" borderId="14" xfId="0" applyFont="1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Font="1"/>
    <xf numFmtId="16" fontId="3" fillId="0" borderId="15" xfId="0" applyNumberFormat="1" applyFont="1" applyBorder="1"/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/>
    <xf numFmtId="0" fontId="3" fillId="0" borderId="2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/>
    <xf numFmtId="0" fontId="3" fillId="0" borderId="32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Continuous" vertical="justify"/>
    </xf>
    <xf numFmtId="0" fontId="3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/>
    <xf numFmtId="0" fontId="3" fillId="0" borderId="3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" fontId="3" fillId="0" borderId="15" xfId="0" applyNumberFormat="1" applyFont="1" applyBorder="1" applyAlignment="1">
      <alignment horizontal="centerContinuous" vertical="justify"/>
    </xf>
    <xf numFmtId="0" fontId="3" fillId="0" borderId="2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S25" sqref="S25"/>
    </sheetView>
  </sheetViews>
  <sheetFormatPr defaultRowHeight="14.4" x14ac:dyDescent="0.55000000000000004"/>
  <cols>
    <col min="1" max="1" width="24.26171875" customWidth="1"/>
    <col min="2" max="2" width="7.68359375" customWidth="1"/>
    <col min="3" max="3" width="6.68359375" customWidth="1"/>
    <col min="4" max="4" width="8.15625" customWidth="1"/>
    <col min="5" max="15" width="7.15625" customWidth="1"/>
  </cols>
  <sheetData>
    <row r="1" spans="1:15" x14ac:dyDescent="0.55000000000000004">
      <c r="A1" s="68" t="s">
        <v>22</v>
      </c>
    </row>
    <row r="2" spans="1:15" ht="14.7" thickBot="1" x14ac:dyDescent="0.6">
      <c r="A2" s="44" t="s">
        <v>25</v>
      </c>
    </row>
    <row r="3" spans="1:15" x14ac:dyDescent="0.55000000000000004">
      <c r="A3" s="11"/>
      <c r="B3" s="54">
        <v>43830</v>
      </c>
      <c r="C3" s="11" t="s">
        <v>21</v>
      </c>
      <c r="D3" s="45">
        <v>43830</v>
      </c>
      <c r="E3" s="3"/>
      <c r="F3" s="62">
        <v>72</v>
      </c>
      <c r="G3" s="62">
        <v>70</v>
      </c>
      <c r="H3" s="64">
        <v>65</v>
      </c>
      <c r="I3" s="64">
        <v>60</v>
      </c>
      <c r="J3" s="64">
        <v>55</v>
      </c>
      <c r="K3" s="64">
        <v>50</v>
      </c>
      <c r="L3" s="64">
        <v>45</v>
      </c>
      <c r="M3" s="64">
        <v>40</v>
      </c>
      <c r="N3" s="66">
        <v>36</v>
      </c>
      <c r="O3" s="19"/>
    </row>
    <row r="4" spans="1:15" ht="14.7" thickBot="1" x14ac:dyDescent="0.6">
      <c r="A4" s="12"/>
      <c r="B4" s="55">
        <v>2017</v>
      </c>
      <c r="C4" s="4">
        <v>75</v>
      </c>
      <c r="D4" s="46">
        <v>2018</v>
      </c>
      <c r="E4" s="5">
        <v>74</v>
      </c>
      <c r="F4" s="63">
        <v>73</v>
      </c>
      <c r="G4" s="63">
        <v>71</v>
      </c>
      <c r="H4" s="65">
        <v>69</v>
      </c>
      <c r="I4" s="65">
        <v>64</v>
      </c>
      <c r="J4" s="65">
        <v>59</v>
      </c>
      <c r="K4" s="65">
        <v>54</v>
      </c>
      <c r="L4" s="65">
        <v>50</v>
      </c>
      <c r="M4" s="65">
        <v>44</v>
      </c>
      <c r="N4" s="67">
        <v>39</v>
      </c>
      <c r="O4" s="20" t="s">
        <v>16</v>
      </c>
    </row>
    <row r="5" spans="1:15" x14ac:dyDescent="0.55000000000000004">
      <c r="A5" s="13"/>
      <c r="B5" s="47" t="s">
        <v>1</v>
      </c>
      <c r="C5" s="28">
        <v>1943</v>
      </c>
      <c r="D5" s="61" t="s">
        <v>1</v>
      </c>
      <c r="E5" s="31">
        <v>1944</v>
      </c>
      <c r="F5" s="7" t="s">
        <v>4</v>
      </c>
      <c r="G5" s="7" t="s">
        <v>5</v>
      </c>
      <c r="H5" s="7" t="s">
        <v>6</v>
      </c>
      <c r="I5" s="8" t="s">
        <v>7</v>
      </c>
      <c r="J5" s="9" t="s">
        <v>8</v>
      </c>
      <c r="K5" s="9" t="s">
        <v>9</v>
      </c>
      <c r="L5" s="9" t="s">
        <v>10</v>
      </c>
      <c r="M5" s="10" t="s">
        <v>11</v>
      </c>
      <c r="N5" s="14" t="s">
        <v>12</v>
      </c>
      <c r="O5" s="21"/>
    </row>
    <row r="6" spans="1:15" x14ac:dyDescent="0.55000000000000004">
      <c r="A6" s="34" t="s">
        <v>0</v>
      </c>
      <c r="B6" s="56">
        <v>108</v>
      </c>
      <c r="C6" s="29">
        <v>4</v>
      </c>
      <c r="D6" s="48">
        <f>B6-C6</f>
        <v>104</v>
      </c>
      <c r="E6" s="32">
        <v>3</v>
      </c>
      <c r="F6" s="1">
        <v>13</v>
      </c>
      <c r="G6" s="1">
        <v>16</v>
      </c>
      <c r="H6" s="1">
        <v>34</v>
      </c>
      <c r="I6" s="1">
        <v>25</v>
      </c>
      <c r="J6" s="1">
        <v>7</v>
      </c>
      <c r="K6" s="1">
        <v>5</v>
      </c>
      <c r="L6" s="1">
        <v>0</v>
      </c>
      <c r="M6" s="1">
        <v>1</v>
      </c>
      <c r="N6" s="25">
        <v>0</v>
      </c>
      <c r="O6" s="22">
        <f>SUM(E6:N6)</f>
        <v>104</v>
      </c>
    </row>
    <row r="7" spans="1:15" x14ac:dyDescent="0.55000000000000004">
      <c r="A7" s="34" t="s">
        <v>13</v>
      </c>
      <c r="B7" s="56">
        <v>362</v>
      </c>
      <c r="C7" s="29">
        <v>26</v>
      </c>
      <c r="D7" s="48">
        <f>B7-C7</f>
        <v>336</v>
      </c>
      <c r="E7" s="32">
        <v>22</v>
      </c>
      <c r="F7" s="1">
        <v>35</v>
      </c>
      <c r="G7" s="1">
        <v>37</v>
      </c>
      <c r="H7" s="1">
        <v>98</v>
      </c>
      <c r="I7" s="1">
        <v>76</v>
      </c>
      <c r="J7" s="1">
        <v>38</v>
      </c>
      <c r="K7" s="1">
        <v>23</v>
      </c>
      <c r="L7" s="1">
        <v>5</v>
      </c>
      <c r="M7" s="1">
        <v>2</v>
      </c>
      <c r="N7" s="25">
        <v>0</v>
      </c>
      <c r="O7" s="22">
        <f>SUM(E7:N7)</f>
        <v>336</v>
      </c>
    </row>
    <row r="8" spans="1:15" x14ac:dyDescent="0.55000000000000004">
      <c r="A8" s="34" t="s">
        <v>14</v>
      </c>
      <c r="B8" s="56">
        <v>463</v>
      </c>
      <c r="C8" s="29">
        <v>42</v>
      </c>
      <c r="D8" s="48">
        <f>B8-C8</f>
        <v>421</v>
      </c>
      <c r="E8" s="32">
        <v>41</v>
      </c>
      <c r="F8" s="1">
        <v>69</v>
      </c>
      <c r="G8" s="1">
        <v>45</v>
      </c>
      <c r="H8" s="1">
        <v>107</v>
      </c>
      <c r="I8" s="1">
        <v>90</v>
      </c>
      <c r="J8" s="1">
        <v>52</v>
      </c>
      <c r="K8" s="1">
        <v>15</v>
      </c>
      <c r="L8" s="1">
        <v>1</v>
      </c>
      <c r="M8" s="1">
        <v>1</v>
      </c>
      <c r="N8" s="25">
        <v>0</v>
      </c>
      <c r="O8" s="22">
        <f>SUM(E8:N8)</f>
        <v>421</v>
      </c>
    </row>
    <row r="9" spans="1:15" x14ac:dyDescent="0.55000000000000004">
      <c r="A9" s="34" t="s">
        <v>15</v>
      </c>
      <c r="B9" s="56">
        <v>2090</v>
      </c>
      <c r="C9" s="29">
        <v>76</v>
      </c>
      <c r="D9" s="48">
        <f>B9-C9</f>
        <v>2014</v>
      </c>
      <c r="E9" s="32">
        <v>80</v>
      </c>
      <c r="F9" s="1">
        <v>149</v>
      </c>
      <c r="G9" s="1">
        <v>167</v>
      </c>
      <c r="H9" s="1">
        <v>289</v>
      </c>
      <c r="I9" s="1">
        <v>252</v>
      </c>
      <c r="J9" s="1">
        <v>357</v>
      </c>
      <c r="K9" s="1">
        <v>389</v>
      </c>
      <c r="L9" s="1">
        <v>201</v>
      </c>
      <c r="M9" s="1">
        <v>108</v>
      </c>
      <c r="N9" s="25">
        <v>22</v>
      </c>
      <c r="O9" s="23">
        <f>SUM(E9:N9)</f>
        <v>2014</v>
      </c>
    </row>
    <row r="10" spans="1:15" ht="14.7" thickBot="1" x14ac:dyDescent="0.6">
      <c r="A10" s="35" t="s">
        <v>18</v>
      </c>
      <c r="B10" s="57"/>
      <c r="C10" s="30"/>
      <c r="D10" s="49"/>
      <c r="E10" s="33"/>
      <c r="F10" s="15"/>
      <c r="G10" s="15"/>
      <c r="H10" s="15"/>
      <c r="I10" s="15"/>
      <c r="J10" s="15"/>
      <c r="K10" s="15"/>
      <c r="L10" s="15"/>
      <c r="M10" s="15"/>
      <c r="N10" s="27"/>
      <c r="O10" s="20"/>
    </row>
    <row r="11" spans="1:15" ht="14.7" thickBot="1" x14ac:dyDescent="0.6">
      <c r="A11" s="36" t="s">
        <v>16</v>
      </c>
      <c r="B11" s="58">
        <f>B6+B7+B8+B9</f>
        <v>3023</v>
      </c>
      <c r="C11" s="40">
        <f>C6+C7+C8+C9</f>
        <v>148</v>
      </c>
      <c r="D11" s="50">
        <f>SUM(D6:D10)</f>
        <v>2875</v>
      </c>
      <c r="E11" s="41">
        <f t="shared" ref="E11:N11" si="0">E6+E7+E8+E9</f>
        <v>146</v>
      </c>
      <c r="F11" s="38">
        <f t="shared" si="0"/>
        <v>266</v>
      </c>
      <c r="G11" s="38">
        <f t="shared" si="0"/>
        <v>265</v>
      </c>
      <c r="H11" s="38">
        <f t="shared" si="0"/>
        <v>528</v>
      </c>
      <c r="I11" s="38">
        <f t="shared" si="0"/>
        <v>443</v>
      </c>
      <c r="J11" s="38">
        <f t="shared" si="0"/>
        <v>454</v>
      </c>
      <c r="K11" s="38">
        <f t="shared" si="0"/>
        <v>432</v>
      </c>
      <c r="L11" s="38">
        <f t="shared" si="0"/>
        <v>207</v>
      </c>
      <c r="M11" s="38">
        <f t="shared" si="0"/>
        <v>112</v>
      </c>
      <c r="N11" s="39">
        <f t="shared" si="0"/>
        <v>22</v>
      </c>
      <c r="O11" s="42">
        <f>SUM(O6:O10)</f>
        <v>2875</v>
      </c>
    </row>
    <row r="13" spans="1:15" ht="14.7" thickBot="1" x14ac:dyDescent="0.6">
      <c r="A13" s="68" t="s">
        <v>23</v>
      </c>
    </row>
    <row r="14" spans="1:15" x14ac:dyDescent="0.55000000000000004">
      <c r="A14" s="11"/>
      <c r="B14" s="54">
        <v>43830</v>
      </c>
      <c r="C14" s="11" t="s">
        <v>21</v>
      </c>
      <c r="D14" s="45">
        <v>43830</v>
      </c>
      <c r="E14" s="2"/>
      <c r="F14" s="62">
        <v>72</v>
      </c>
      <c r="G14" s="62">
        <v>70</v>
      </c>
      <c r="H14" s="64">
        <v>65</v>
      </c>
      <c r="I14" s="64">
        <v>60</v>
      </c>
      <c r="J14" s="64">
        <v>55</v>
      </c>
      <c r="K14" s="64">
        <v>50</v>
      </c>
      <c r="L14" s="64">
        <v>45</v>
      </c>
      <c r="M14" s="64">
        <v>40</v>
      </c>
      <c r="N14" s="66">
        <v>36</v>
      </c>
      <c r="O14" s="19"/>
    </row>
    <row r="15" spans="1:15" ht="14.7" thickBot="1" x14ac:dyDescent="0.6">
      <c r="A15" s="12"/>
      <c r="B15" s="55">
        <v>2017</v>
      </c>
      <c r="C15" s="4">
        <v>75</v>
      </c>
      <c r="D15" s="46">
        <v>2018</v>
      </c>
      <c r="E15" s="4">
        <v>74</v>
      </c>
      <c r="F15" s="63">
        <v>73</v>
      </c>
      <c r="G15" s="63">
        <v>71</v>
      </c>
      <c r="H15" s="65">
        <v>69</v>
      </c>
      <c r="I15" s="65">
        <v>64</v>
      </c>
      <c r="J15" s="65">
        <v>59</v>
      </c>
      <c r="K15" s="65">
        <v>54</v>
      </c>
      <c r="L15" s="65">
        <v>50</v>
      </c>
      <c r="M15" s="65">
        <v>44</v>
      </c>
      <c r="N15" s="67">
        <v>39</v>
      </c>
      <c r="O15" s="20" t="s">
        <v>16</v>
      </c>
    </row>
    <row r="16" spans="1:15" x14ac:dyDescent="0.55000000000000004">
      <c r="A16" s="13"/>
      <c r="B16" s="47" t="s">
        <v>2</v>
      </c>
      <c r="C16" s="28">
        <v>1943</v>
      </c>
      <c r="D16" s="47" t="s">
        <v>2</v>
      </c>
      <c r="E16" s="6">
        <v>1944</v>
      </c>
      <c r="F16" s="7" t="s">
        <v>4</v>
      </c>
      <c r="G16" s="7" t="s">
        <v>5</v>
      </c>
      <c r="H16" s="7" t="s">
        <v>6</v>
      </c>
      <c r="I16" s="8" t="s">
        <v>7</v>
      </c>
      <c r="J16" s="9" t="s">
        <v>8</v>
      </c>
      <c r="K16" s="9" t="s">
        <v>9</v>
      </c>
      <c r="L16" s="9" t="s">
        <v>10</v>
      </c>
      <c r="M16" s="10" t="s">
        <v>11</v>
      </c>
      <c r="N16" s="16" t="s">
        <v>12</v>
      </c>
      <c r="O16" s="21"/>
    </row>
    <row r="17" spans="1:15" x14ac:dyDescent="0.55000000000000004">
      <c r="A17" s="34" t="s">
        <v>0</v>
      </c>
      <c r="B17" s="56">
        <v>89</v>
      </c>
      <c r="C17" s="29">
        <v>4</v>
      </c>
      <c r="D17" s="51">
        <f>B17-C17</f>
        <v>85</v>
      </c>
      <c r="E17" s="24">
        <v>2</v>
      </c>
      <c r="F17" s="1">
        <v>9</v>
      </c>
      <c r="G17" s="1">
        <v>12</v>
      </c>
      <c r="H17" s="1">
        <v>28</v>
      </c>
      <c r="I17" s="1">
        <v>22</v>
      </c>
      <c r="J17" s="1">
        <v>6</v>
      </c>
      <c r="K17" s="1">
        <v>5</v>
      </c>
      <c r="L17" s="1">
        <v>0</v>
      </c>
      <c r="M17" s="1">
        <v>1</v>
      </c>
      <c r="N17" s="17">
        <v>0</v>
      </c>
      <c r="O17" s="22">
        <f>SUM(E17:N17)</f>
        <v>85</v>
      </c>
    </row>
    <row r="18" spans="1:15" x14ac:dyDescent="0.55000000000000004">
      <c r="A18" s="34" t="s">
        <v>13</v>
      </c>
      <c r="B18" s="56">
        <v>240</v>
      </c>
      <c r="C18" s="29">
        <v>18</v>
      </c>
      <c r="D18" s="51">
        <f>B18-C18</f>
        <v>222</v>
      </c>
      <c r="E18" s="24">
        <v>11</v>
      </c>
      <c r="F18" s="1">
        <v>27</v>
      </c>
      <c r="G18" s="1">
        <v>24</v>
      </c>
      <c r="H18" s="1">
        <v>57</v>
      </c>
      <c r="I18" s="1">
        <v>49</v>
      </c>
      <c r="J18" s="1">
        <v>27</v>
      </c>
      <c r="K18" s="1">
        <v>20</v>
      </c>
      <c r="L18" s="1">
        <v>5</v>
      </c>
      <c r="M18" s="1">
        <v>2</v>
      </c>
      <c r="N18" s="17">
        <v>0</v>
      </c>
      <c r="O18" s="22">
        <f>SUM(E18:N18)</f>
        <v>222</v>
      </c>
    </row>
    <row r="19" spans="1:15" x14ac:dyDescent="0.55000000000000004">
      <c r="A19" s="34" t="s">
        <v>14</v>
      </c>
      <c r="B19" s="56">
        <v>328</v>
      </c>
      <c r="C19" s="29">
        <v>30</v>
      </c>
      <c r="D19" s="51">
        <f>B19-C19</f>
        <v>298</v>
      </c>
      <c r="E19" s="24">
        <v>25</v>
      </c>
      <c r="F19" s="1">
        <v>56</v>
      </c>
      <c r="G19" s="1">
        <v>31</v>
      </c>
      <c r="H19" s="1">
        <v>80</v>
      </c>
      <c r="I19" s="1">
        <v>55</v>
      </c>
      <c r="J19" s="1">
        <v>39</v>
      </c>
      <c r="K19" s="1">
        <v>11</v>
      </c>
      <c r="L19" s="1">
        <v>0</v>
      </c>
      <c r="M19" s="1">
        <v>1</v>
      </c>
      <c r="N19" s="17">
        <v>0</v>
      </c>
      <c r="O19" s="22">
        <f>SUM(E19:N19)</f>
        <v>298</v>
      </c>
    </row>
    <row r="20" spans="1:15" x14ac:dyDescent="0.55000000000000004">
      <c r="A20" s="34" t="s">
        <v>17</v>
      </c>
      <c r="B20" s="56">
        <v>1533</v>
      </c>
      <c r="C20" s="29">
        <v>54</v>
      </c>
      <c r="D20" s="51">
        <f>B20-C20</f>
        <v>1479</v>
      </c>
      <c r="E20" s="24">
        <v>57</v>
      </c>
      <c r="F20" s="1">
        <v>114</v>
      </c>
      <c r="G20" s="1">
        <v>118</v>
      </c>
      <c r="H20" s="1">
        <v>203</v>
      </c>
      <c r="I20" s="1">
        <v>175</v>
      </c>
      <c r="J20" s="1">
        <v>277</v>
      </c>
      <c r="K20" s="1">
        <v>293</v>
      </c>
      <c r="L20" s="1">
        <v>146</v>
      </c>
      <c r="M20" s="1">
        <v>77</v>
      </c>
      <c r="N20" s="17">
        <v>19</v>
      </c>
      <c r="O20" s="23">
        <f>SUM(E20:N20)</f>
        <v>1479</v>
      </c>
    </row>
    <row r="21" spans="1:15" ht="14.7" thickBot="1" x14ac:dyDescent="0.6">
      <c r="A21" s="35" t="s">
        <v>19</v>
      </c>
      <c r="B21" s="57"/>
      <c r="C21" s="30"/>
      <c r="D21" s="52"/>
      <c r="E21" s="26"/>
      <c r="F21" s="15"/>
      <c r="G21" s="15"/>
      <c r="H21" s="15"/>
      <c r="I21" s="15"/>
      <c r="J21" s="15"/>
      <c r="K21" s="15"/>
      <c r="L21" s="15"/>
      <c r="M21" s="15"/>
      <c r="N21" s="18"/>
      <c r="O21" s="20"/>
    </row>
    <row r="22" spans="1:15" ht="14.7" thickBot="1" x14ac:dyDescent="0.6">
      <c r="A22" s="36" t="s">
        <v>16</v>
      </c>
      <c r="B22" s="58">
        <f>B17+B18+B19+B20</f>
        <v>2190</v>
      </c>
      <c r="C22" s="40">
        <f>C17+C18+C19+C20</f>
        <v>106</v>
      </c>
      <c r="D22" s="53">
        <f>SUM(D17:D21)</f>
        <v>2084</v>
      </c>
      <c r="E22" s="37">
        <f t="shared" ref="E22:N22" si="1">E17+E18+E19+E20</f>
        <v>95</v>
      </c>
      <c r="F22" s="38">
        <f t="shared" si="1"/>
        <v>206</v>
      </c>
      <c r="G22" s="38">
        <f t="shared" si="1"/>
        <v>185</v>
      </c>
      <c r="H22" s="38">
        <f t="shared" si="1"/>
        <v>368</v>
      </c>
      <c r="I22" s="38">
        <f t="shared" si="1"/>
        <v>301</v>
      </c>
      <c r="J22" s="38">
        <f t="shared" si="1"/>
        <v>349</v>
      </c>
      <c r="K22" s="38">
        <f t="shared" si="1"/>
        <v>329</v>
      </c>
      <c r="L22" s="38">
        <f t="shared" si="1"/>
        <v>151</v>
      </c>
      <c r="M22" s="38">
        <f t="shared" si="1"/>
        <v>81</v>
      </c>
      <c r="N22" s="43">
        <f t="shared" si="1"/>
        <v>19</v>
      </c>
      <c r="O22" s="42">
        <f>SUM(O17:O21)</f>
        <v>2084</v>
      </c>
    </row>
    <row r="24" spans="1:15" ht="14.7" thickBot="1" x14ac:dyDescent="0.6">
      <c r="A24" s="68" t="s">
        <v>24</v>
      </c>
    </row>
    <row r="25" spans="1:15" x14ac:dyDescent="0.55000000000000004">
      <c r="A25" s="11"/>
      <c r="B25" s="60">
        <v>43830</v>
      </c>
      <c r="C25" s="11" t="s">
        <v>21</v>
      </c>
      <c r="D25" s="45">
        <v>43830</v>
      </c>
      <c r="E25" s="2"/>
      <c r="F25" s="62">
        <v>72</v>
      </c>
      <c r="G25" s="62">
        <v>70</v>
      </c>
      <c r="H25" s="64">
        <v>65</v>
      </c>
      <c r="I25" s="64">
        <v>60</v>
      </c>
      <c r="J25" s="64">
        <v>55</v>
      </c>
      <c r="K25" s="64">
        <v>50</v>
      </c>
      <c r="L25" s="64">
        <v>45</v>
      </c>
      <c r="M25" s="64">
        <v>40</v>
      </c>
      <c r="N25" s="66">
        <v>36</v>
      </c>
      <c r="O25" s="19"/>
    </row>
    <row r="26" spans="1:15" ht="14.7" thickBot="1" x14ac:dyDescent="0.6">
      <c r="A26" s="12"/>
      <c r="B26" s="46">
        <v>2017</v>
      </c>
      <c r="C26" s="4">
        <v>75</v>
      </c>
      <c r="D26" s="46">
        <v>2018</v>
      </c>
      <c r="E26" s="4">
        <v>74</v>
      </c>
      <c r="F26" s="63">
        <v>73</v>
      </c>
      <c r="G26" s="63">
        <v>71</v>
      </c>
      <c r="H26" s="65">
        <v>69</v>
      </c>
      <c r="I26" s="65">
        <v>64</v>
      </c>
      <c r="J26" s="65">
        <v>59</v>
      </c>
      <c r="K26" s="65">
        <v>54</v>
      </c>
      <c r="L26" s="65">
        <v>50</v>
      </c>
      <c r="M26" s="65">
        <v>44</v>
      </c>
      <c r="N26" s="67">
        <v>39</v>
      </c>
      <c r="O26" s="20" t="s">
        <v>16</v>
      </c>
    </row>
    <row r="27" spans="1:15" x14ac:dyDescent="0.55000000000000004">
      <c r="A27" s="13"/>
      <c r="B27" s="61" t="s">
        <v>3</v>
      </c>
      <c r="C27" s="28">
        <v>1943</v>
      </c>
      <c r="D27" s="59" t="s">
        <v>3</v>
      </c>
      <c r="E27" s="6">
        <v>1944</v>
      </c>
      <c r="F27" s="7" t="s">
        <v>4</v>
      </c>
      <c r="G27" s="7" t="s">
        <v>5</v>
      </c>
      <c r="H27" s="7" t="s">
        <v>6</v>
      </c>
      <c r="I27" s="8" t="s">
        <v>7</v>
      </c>
      <c r="J27" s="9" t="s">
        <v>8</v>
      </c>
      <c r="K27" s="9" t="s">
        <v>9</v>
      </c>
      <c r="L27" s="9" t="s">
        <v>10</v>
      </c>
      <c r="M27" s="10" t="s">
        <v>11</v>
      </c>
      <c r="N27" s="16" t="s">
        <v>12</v>
      </c>
      <c r="O27" s="21"/>
    </row>
    <row r="28" spans="1:15" x14ac:dyDescent="0.55000000000000004">
      <c r="A28" s="34" t="s">
        <v>0</v>
      </c>
      <c r="B28" s="48">
        <v>19</v>
      </c>
      <c r="C28" s="29">
        <v>0</v>
      </c>
      <c r="D28" s="51">
        <f>B28-C28</f>
        <v>19</v>
      </c>
      <c r="E28" s="24">
        <v>1</v>
      </c>
      <c r="F28" s="1">
        <v>4</v>
      </c>
      <c r="G28" s="1">
        <v>4</v>
      </c>
      <c r="H28" s="1">
        <v>6</v>
      </c>
      <c r="I28" s="1">
        <v>3</v>
      </c>
      <c r="J28" s="1">
        <v>1</v>
      </c>
      <c r="K28" s="1">
        <v>0</v>
      </c>
      <c r="L28" s="1">
        <v>0</v>
      </c>
      <c r="M28" s="1">
        <v>0</v>
      </c>
      <c r="N28" s="17">
        <v>0</v>
      </c>
      <c r="O28" s="22">
        <f>SUM(E28:N28)</f>
        <v>19</v>
      </c>
    </row>
    <row r="29" spans="1:15" x14ac:dyDescent="0.55000000000000004">
      <c r="A29" s="34" t="s">
        <v>13</v>
      </c>
      <c r="B29" s="48">
        <v>122</v>
      </c>
      <c r="C29" s="29">
        <v>8</v>
      </c>
      <c r="D29" s="51">
        <f>B29-C29</f>
        <v>114</v>
      </c>
      <c r="E29" s="24">
        <v>11</v>
      </c>
      <c r="F29" s="1">
        <v>8</v>
      </c>
      <c r="G29" s="1">
        <v>13</v>
      </c>
      <c r="H29" s="1">
        <v>41</v>
      </c>
      <c r="I29" s="1">
        <v>27</v>
      </c>
      <c r="J29" s="1">
        <v>11</v>
      </c>
      <c r="K29" s="1">
        <v>3</v>
      </c>
      <c r="L29" s="1">
        <v>0</v>
      </c>
      <c r="M29" s="1">
        <v>0</v>
      </c>
      <c r="N29" s="17">
        <v>0</v>
      </c>
      <c r="O29" s="22">
        <f>SUM(E29:N29)</f>
        <v>114</v>
      </c>
    </row>
    <row r="30" spans="1:15" x14ac:dyDescent="0.55000000000000004">
      <c r="A30" s="34" t="s">
        <v>14</v>
      </c>
      <c r="B30" s="48">
        <v>135</v>
      </c>
      <c r="C30" s="29">
        <v>12</v>
      </c>
      <c r="D30" s="51">
        <f>B30-C30</f>
        <v>123</v>
      </c>
      <c r="E30" s="24">
        <v>16</v>
      </c>
      <c r="F30" s="1">
        <v>13</v>
      </c>
      <c r="G30" s="1">
        <v>14</v>
      </c>
      <c r="H30" s="1">
        <v>27</v>
      </c>
      <c r="I30" s="1">
        <v>35</v>
      </c>
      <c r="J30" s="1">
        <v>13</v>
      </c>
      <c r="K30" s="1">
        <v>4</v>
      </c>
      <c r="L30" s="1">
        <v>1</v>
      </c>
      <c r="M30" s="1">
        <v>0</v>
      </c>
      <c r="N30" s="17">
        <v>0</v>
      </c>
      <c r="O30" s="22">
        <f>SUM(E30:N30)</f>
        <v>123</v>
      </c>
    </row>
    <row r="31" spans="1:15" x14ac:dyDescent="0.55000000000000004">
      <c r="A31" s="34" t="s">
        <v>15</v>
      </c>
      <c r="B31" s="48">
        <v>557</v>
      </c>
      <c r="C31" s="29">
        <v>22</v>
      </c>
      <c r="D31" s="51">
        <f>B31-C31</f>
        <v>535</v>
      </c>
      <c r="E31" s="24">
        <v>23</v>
      </c>
      <c r="F31" s="1">
        <v>35</v>
      </c>
      <c r="G31" s="1">
        <v>49</v>
      </c>
      <c r="H31" s="1">
        <v>86</v>
      </c>
      <c r="I31" s="1">
        <v>77</v>
      </c>
      <c r="J31" s="1">
        <v>80</v>
      </c>
      <c r="K31" s="1">
        <v>96</v>
      </c>
      <c r="L31" s="1">
        <v>55</v>
      </c>
      <c r="M31" s="1">
        <v>31</v>
      </c>
      <c r="N31" s="17">
        <v>3</v>
      </c>
      <c r="O31" s="23">
        <f>SUM(E31:N31)</f>
        <v>535</v>
      </c>
    </row>
    <row r="32" spans="1:15" ht="14.7" thickBot="1" x14ac:dyDescent="0.6">
      <c r="A32" s="35" t="s">
        <v>20</v>
      </c>
      <c r="B32" s="49"/>
      <c r="C32" s="30"/>
      <c r="D32" s="52"/>
      <c r="E32" s="26"/>
      <c r="F32" s="15"/>
      <c r="G32" s="15"/>
      <c r="H32" s="15"/>
      <c r="I32" s="15"/>
      <c r="J32" s="15"/>
      <c r="K32" s="15"/>
      <c r="L32" s="15"/>
      <c r="M32" s="15"/>
      <c r="N32" s="18"/>
      <c r="O32" s="20"/>
    </row>
    <row r="33" spans="1:15" ht="14.7" thickBot="1" x14ac:dyDescent="0.6">
      <c r="A33" s="36" t="s">
        <v>16</v>
      </c>
      <c r="B33" s="50">
        <f>B28+B29+B30+B31</f>
        <v>833</v>
      </c>
      <c r="C33" s="40">
        <f>C28+C29+C30+C31</f>
        <v>42</v>
      </c>
      <c r="D33" s="53">
        <f>SUM(D28:D32)</f>
        <v>791</v>
      </c>
      <c r="E33" s="37">
        <f t="shared" ref="E33:N33" si="2">E28+E29+E30+E31</f>
        <v>51</v>
      </c>
      <c r="F33" s="38">
        <f t="shared" si="2"/>
        <v>60</v>
      </c>
      <c r="G33" s="38">
        <f t="shared" si="2"/>
        <v>80</v>
      </c>
      <c r="H33" s="38">
        <f t="shared" si="2"/>
        <v>160</v>
      </c>
      <c r="I33" s="38">
        <f t="shared" si="2"/>
        <v>142</v>
      </c>
      <c r="J33" s="38">
        <f t="shared" si="2"/>
        <v>105</v>
      </c>
      <c r="K33" s="38">
        <f t="shared" si="2"/>
        <v>103</v>
      </c>
      <c r="L33" s="38">
        <f t="shared" si="2"/>
        <v>56</v>
      </c>
      <c r="M33" s="38">
        <f t="shared" si="2"/>
        <v>31</v>
      </c>
      <c r="N33" s="43">
        <f t="shared" si="2"/>
        <v>3</v>
      </c>
      <c r="O33" s="42">
        <f>SUM(O28:O32)</f>
        <v>791</v>
      </c>
    </row>
  </sheetData>
  <pageMargins left="0.70866141732283472" right="0.51181102362204722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Mercuri</dc:creator>
  <cp:lastModifiedBy>Utente Windows</cp:lastModifiedBy>
  <cp:lastPrinted>2019-01-04T15:59:08Z</cp:lastPrinted>
  <dcterms:created xsi:type="dcterms:W3CDTF">2019-01-02T17:26:37Z</dcterms:created>
  <dcterms:modified xsi:type="dcterms:W3CDTF">2019-01-05T12:40:57Z</dcterms:modified>
</cp:coreProperties>
</file>